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8_{3D577755-5516-424B-A30B-9D9B80DEB7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3" l="1"/>
  <c r="C48" i="3" s="1"/>
  <c r="B49" i="3"/>
  <c r="B48" i="3" s="1"/>
  <c r="B59" i="3" l="1"/>
  <c r="C55" i="3"/>
  <c r="C54" i="3"/>
  <c r="C59" i="3" s="1"/>
  <c r="B54" i="3"/>
  <c r="B55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s="1"/>
  <c r="B61" i="3" l="1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<sst xmlns="http://schemas.openxmlformats.org/spreadsheetml/2006/main" count="91" uniqueCount="57">
  <si>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</si>
  <si>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</si>
  <si>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</si>
  <si>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</si>
  <si>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</si>
  <si>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</si>
  <si>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</si>
  <si>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</si>
  <si>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</si>
  <si>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</si>
  <si>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</si>
  <si>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</si>
  <si>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</si>
  <si>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</si>
  <si>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</si>
  <si>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</si>
  <si>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</si>
  <si>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</si>
  <si>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</si>
  <si>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</si>
  <si>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</si>
  <si>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</si>
  <si>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</si>
  <si>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</si>
  <si>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</si>
  <si>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</si>
  <si>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</si>
  <si>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</si>
  <si>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</si>
  <si>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</si>
  <si>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</si>
  <si>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</si>
  <si>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</si>
  <si>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</si>
  <si>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</si>
  <si>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</si>
  <si>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</si>
  <si>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</si>
  <si>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</si>
  <si>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</si>
  <si>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</si>
  <si>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</si>
  <si>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</si>
  <si>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</si>
  <si>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</si>
  <si>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</si>
  <si>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</si>
  <si>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</si>
  <si>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</si>
  <si>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</si>
  <si>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</si>
  <si>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</si>
  <si>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</si>
  <si>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</si>
  <si>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</si>
  <si>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</si>
  <si>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POLITECNICA DE JUVENTINO ROSAS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</si>
</sst>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tabSelected="1" zoomScaleNormal="100" workbookViewId="0">
      <selection activeCell="G72" sqref="G7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18430811.390000001</v>
      </c>
      <c r="C4" s="16">
        <f>SUM(C5:C14)</f>
        <v>66982789.709999993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1945592.98</v>
      </c>
      <c r="C11" s="17">
        <v>7763378.8200000003</v>
      </c>
      <c r="D11" s="14">
        <v>700000</v>
      </c>
    </row>
    <row r="12" spans="1:4" ht="20.399999999999999" x14ac:dyDescent="0.2">
      <c r="A12" s="7" t="s">
        <v>40</v>
      </c>
      <c r="B12" s="17">
        <v>3335761</v>
      </c>
      <c r="C12" s="17">
        <v>23594326.399999999</v>
      </c>
      <c r="D12" s="14">
        <v>800000</v>
      </c>
    </row>
    <row r="13" spans="1:4" ht="11.25" customHeight="1" x14ac:dyDescent="0.2">
      <c r="A13" s="7" t="s">
        <v>41</v>
      </c>
      <c r="B13" s="17">
        <v>13063876.93</v>
      </c>
      <c r="C13" s="17">
        <v>35370510.689999998</v>
      </c>
      <c r="D13" s="14">
        <v>900000</v>
      </c>
    </row>
    <row r="14" spans="1:4" ht="11.25" customHeight="1" x14ac:dyDescent="0.2">
      <c r="A14" s="7" t="s">
        <v>5</v>
      </c>
      <c r="B14" s="17">
        <v>85580.479999999996</v>
      </c>
      <c r="C14" s="17">
        <v>254573.8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11567155.689999999</v>
      </c>
      <c r="C16" s="16">
        <f>SUM(C17:C32)</f>
        <v>59130167.789999992</v>
      </c>
      <c r="D16" s="13" t="s">
        <v>38</v>
      </c>
    </row>
    <row r="17" spans="1:4" ht="11.25" customHeight="1" x14ac:dyDescent="0.2">
      <c r="A17" s="7" t="s">
        <v>7</v>
      </c>
      <c r="B17" s="17">
        <v>9245447.25</v>
      </c>
      <c r="C17" s="17">
        <v>44327119.969999999</v>
      </c>
      <c r="D17" s="14">
        <v>1000</v>
      </c>
    </row>
    <row r="18" spans="1:4" ht="11.25" customHeight="1" x14ac:dyDescent="0.2">
      <c r="A18" s="7" t="s">
        <v>8</v>
      </c>
      <c r="B18" s="17">
        <v>497444.16</v>
      </c>
      <c r="C18" s="17">
        <v>1610421.43</v>
      </c>
      <c r="D18" s="14">
        <v>2000</v>
      </c>
    </row>
    <row r="19" spans="1:4" ht="11.25" customHeight="1" x14ac:dyDescent="0.2">
      <c r="A19" s="7" t="s">
        <v>9</v>
      </c>
      <c r="B19" s="17">
        <v>1824264.28</v>
      </c>
      <c r="C19" s="17">
        <v>12759690.09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432936.3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6863655.7000000011</v>
      </c>
      <c r="C33" s="16">
        <f>C4-C16</f>
        <v>7852621.9200000018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2254513.7000000002</v>
      </c>
      <c r="C41" s="16">
        <f>SUM(C42:C44)</f>
        <v>2822815.87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1166710.1499999999</v>
      </c>
      <c r="D42" s="13">
        <v>6000</v>
      </c>
    </row>
    <row r="43" spans="1:4" ht="11.25" customHeight="1" x14ac:dyDescent="0.2">
      <c r="A43" s="7" t="s">
        <v>22</v>
      </c>
      <c r="B43" s="17">
        <v>2254513.7000000002</v>
      </c>
      <c r="C43" s="17">
        <v>1656105.72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-2254513.7000000002</v>
      </c>
      <c r="C45" s="16">
        <f>C36-C41</f>
        <v>-2822815.87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SUM(B56+B57+B58)</f>
        <v>5856307.0300000003</v>
      </c>
      <c r="C54" s="16">
        <f>SUM(C56+C57+C58)</f>
        <v>1997538.4</v>
      </c>
      <c r="D54" s="13" t="s">
        <v>38</v>
      </c>
    </row>
    <row r="55" spans="1:4" ht="11.25" customHeight="1" x14ac:dyDescent="0.2">
      <c r="A55" s="7" t="s">
        <v>29</v>
      </c>
      <c r="B55" s="17">
        <f>SUM(B56+B57+B58)</f>
        <v>5856307.0300000003</v>
      </c>
      <c r="C55" s="17">
        <f>SUM(C56+C57+C58)</f>
        <v>1997538.4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5856307.0300000003</v>
      </c>
      <c r="C58" s="17">
        <v>1997538.4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-5856307.0300000003</v>
      </c>
      <c r="C59" s="16">
        <f>C48-C54</f>
        <v>-1997538.4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-1247165.0299999993</v>
      </c>
      <c r="C61" s="16">
        <f>C59+C45+C33</f>
        <v>3032267.6500000022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10995853.99</v>
      </c>
      <c r="C63" s="16">
        <v>7963586.3399999999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9748688.9600000009</v>
      </c>
      <c r="C65" s="16">
        <v>10995853.99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2022-04-28T20:14:53Z</cp:lastPrinted>
  <dcterms:created xsi:type="dcterms:W3CDTF">2012-12-11T20:31:36Z</dcterms:created>
  <dcterms:modified xsi:type="dcterms:W3CDTF">2022-04-28T20:15:46Z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